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0115" windowHeight="7755"/>
  </bookViews>
  <sheets>
    <sheet name="2016" sheetId="10" r:id="rId1"/>
  </sheets>
  <calcPr calcId="145621"/>
</workbook>
</file>

<file path=xl/calcChain.xml><?xml version="1.0" encoding="utf-8"?>
<calcChain xmlns="http://schemas.openxmlformats.org/spreadsheetml/2006/main">
  <c r="H15" i="10" l="1"/>
  <c r="F15" i="10"/>
  <c r="H14" i="10"/>
  <c r="F14" i="10"/>
  <c r="H13" i="10" l="1"/>
  <c r="H12" i="10"/>
  <c r="F13" i="10"/>
  <c r="F12" i="10"/>
  <c r="H11" i="10" l="1"/>
  <c r="F11" i="10"/>
  <c r="H8" i="10" l="1"/>
  <c r="H9" i="10"/>
  <c r="H10" i="10"/>
  <c r="H7" i="10"/>
  <c r="F8" i="10"/>
  <c r="F9" i="10"/>
  <c r="F10" i="10"/>
  <c r="F7" i="10"/>
  <c r="F5" i="10" l="1"/>
  <c r="F6" i="10"/>
  <c r="F4" i="10"/>
  <c r="H5" i="10"/>
  <c r="H6" i="10"/>
  <c r="H4" i="10"/>
</calcChain>
</file>

<file path=xl/sharedStrings.xml><?xml version="1.0" encoding="utf-8"?>
<sst xmlns="http://schemas.openxmlformats.org/spreadsheetml/2006/main" count="24" uniqueCount="24">
  <si>
    <t>Ano</t>
  </si>
  <si>
    <t>Mês</t>
  </si>
  <si>
    <t>Processos Julgados</t>
  </si>
  <si>
    <t>Jan</t>
  </si>
  <si>
    <r>
      <t>Processos Entrantes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</si>
  <si>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Prazo Médio (dias)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</si>
  <si>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t>Nota 1.  Para os processos que passaram mais de uma vez pela primeira instância, foi considerada a data de entrada mais recente.</t>
  </si>
  <si>
    <t>Fev</t>
  </si>
  <si>
    <t>Mar</t>
  </si>
  <si>
    <t xml:space="preserve">Nº de Auditores Relatores </t>
  </si>
  <si>
    <t>Processos enviados em diligência</t>
  </si>
  <si>
    <t>(Processos Julgados + Diligências) / Processos Entrantes</t>
  </si>
  <si>
    <t>Média de Processos julgados por Relator</t>
  </si>
  <si>
    <t>Nota 2. Prazo médio decorrido  entre o início do contencioso (entrada na Junta de Revisão Fiscal) e a decisão administrativa em primeira instância (data de julgamento do processo).</t>
  </si>
  <si>
    <t>Produtividade da Junta de Revisão Fiscal - 2018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</si>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</sst>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7" fillId="0" borderId="0" xfId="0" applyFont="1" applyAlignment="1">
      <alignment horizontal="left" vertical="center" indent="5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zoomScaleNormal="100" workbookViewId="0">
      <selection activeCell="I15" sqref="I15"/>
    </sheetView>
  </sheetViews>
  <sheetFormatPr defaultRowHeight="15" x14ac:dyDescent="0.25"/>
  <cols>
    <col min="3" max="3" width="15.5703125" customWidth="1"/>
    <col min="4" max="6" width="15.28515625" customWidth="1"/>
    <col min="7" max="7" width="16.42578125" customWidth="1"/>
    <col min="8" max="8" width="26.5703125" customWidth="1"/>
    <col min="9" max="9" width="16.28515625" customWidth="1"/>
  </cols>
  <sheetData>
    <row r="2" spans="1:9" ht="21" x14ac:dyDescent="0.3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3" spans="1:9" ht="60" x14ac:dyDescent="0.25">
      <c r="A3" s="6" t="s">
        <v>0</v>
      </c>
      <c r="B3" s="7" t="s">
        <v>1</v>
      </c>
      <c r="C3" s="6" t="s">
        <v>9</v>
      </c>
      <c r="D3" s="6" t="s">
        <v>2</v>
      </c>
      <c r="E3" s="6" t="s">
        <v>10</v>
      </c>
      <c r="F3" s="6" t="s">
        <v>12</v>
      </c>
      <c r="G3" s="6" t="s">
        <v>4</v>
      </c>
      <c r="H3" s="7" t="s">
        <v>11</v>
      </c>
      <c r="I3" s="6" t="s">
        <v>5</v>
      </c>
    </row>
    <row r="4" spans="1:9" x14ac:dyDescent="0.25">
      <c r="A4" s="3">
        <v>2018</v>
      </c>
      <c r="B4" s="4" t="s">
        <v>3</v>
      </c>
      <c r="C4" s="3">
        <v>37</v>
      </c>
      <c r="D4" s="3">
        <v>276</v>
      </c>
      <c r="E4" s="3">
        <v>138</v>
      </c>
      <c r="F4" s="5">
        <f>(E4+D4)/C4</f>
        <v>11.189189189189189</v>
      </c>
      <c r="G4" s="3">
        <v>441</v>
      </c>
      <c r="H4" s="5">
        <f>(D4+E4)/G4</f>
        <v>0.93877551020408168</v>
      </c>
      <c r="I4" s="9">
        <v>110</v>
      </c>
    </row>
    <row r="5" spans="1:9" x14ac:dyDescent="0.25">
      <c r="A5" s="3">
        <v>2018</v>
      </c>
      <c r="B5" s="4" t="s">
        <v>7</v>
      </c>
      <c r="C5" s="3">
        <v>37</v>
      </c>
      <c r="D5" s="3">
        <v>249</v>
      </c>
      <c r="E5" s="3">
        <v>153</v>
      </c>
      <c r="F5" s="5">
        <f t="shared" ref="F5:F6" si="0">(E5+D5)/C5</f>
        <v>10.864864864864865</v>
      </c>
      <c r="G5" s="3">
        <v>403</v>
      </c>
      <c r="H5" s="5">
        <f t="shared" ref="H5:H6" si="1">(D5+E5)/G5</f>
        <v>0.9975186104218362</v>
      </c>
      <c r="I5" s="9">
        <v>121</v>
      </c>
    </row>
    <row r="6" spans="1:9" x14ac:dyDescent="0.25">
      <c r="A6" s="3">
        <v>2018</v>
      </c>
      <c r="B6" s="4" t="s">
        <v>8</v>
      </c>
      <c r="C6" s="3">
        <v>37</v>
      </c>
      <c r="D6" s="3">
        <v>279</v>
      </c>
      <c r="E6" s="3">
        <v>142</v>
      </c>
      <c r="F6" s="5">
        <f t="shared" si="0"/>
        <v>11.378378378378379</v>
      </c>
      <c r="G6" s="3">
        <v>289</v>
      </c>
      <c r="H6" s="5">
        <f t="shared" si="1"/>
        <v>1.4567474048442905</v>
      </c>
      <c r="I6" s="9">
        <v>108</v>
      </c>
    </row>
    <row r="7" spans="1:9" x14ac:dyDescent="0.25">
      <c r="A7" s="3">
        <v>2018</v>
      </c>
      <c r="B7" s="4" t="s">
        <v>15</v>
      </c>
      <c r="C7" s="3">
        <v>37</v>
      </c>
      <c r="D7" s="3">
        <v>312</v>
      </c>
      <c r="E7" s="3">
        <v>152</v>
      </c>
      <c r="F7" s="5">
        <f>(E7+D7)/C7</f>
        <v>12.54054054054054</v>
      </c>
      <c r="G7" s="3">
        <v>419</v>
      </c>
      <c r="H7" s="5">
        <f>(D7+E7)/G7</f>
        <v>1.107398568019093</v>
      </c>
      <c r="I7" s="9">
        <v>112</v>
      </c>
    </row>
    <row r="8" spans="1:9" x14ac:dyDescent="0.25">
      <c r="A8" s="3">
        <v>2018</v>
      </c>
      <c r="B8" s="4" t="s">
        <v>16</v>
      </c>
      <c r="C8" s="3">
        <v>37</v>
      </c>
      <c r="D8" s="3">
        <v>291</v>
      </c>
      <c r="E8" s="3">
        <v>173</v>
      </c>
      <c r="F8" s="5">
        <f t="shared" ref="F8:F15" si="2">(E8+D8)/C8</f>
        <v>12.54054054054054</v>
      </c>
      <c r="G8" s="3">
        <v>365</v>
      </c>
      <c r="H8" s="5">
        <f t="shared" ref="H8:H15" si="3">(D8+E8)/G8</f>
        <v>1.2712328767123289</v>
      </c>
      <c r="I8" s="9">
        <v>122</v>
      </c>
    </row>
    <row r="9" spans="1:9" x14ac:dyDescent="0.25">
      <c r="A9" s="3">
        <v>2018</v>
      </c>
      <c r="B9" s="4" t="s">
        <v>17</v>
      </c>
      <c r="C9" s="3">
        <v>37</v>
      </c>
      <c r="D9" s="3">
        <v>293</v>
      </c>
      <c r="E9" s="3">
        <v>202</v>
      </c>
      <c r="F9" s="5">
        <f t="shared" si="2"/>
        <v>13.378378378378379</v>
      </c>
      <c r="G9" s="3">
        <v>130</v>
      </c>
      <c r="H9" s="5">
        <f t="shared" si="3"/>
        <v>3.8076923076923075</v>
      </c>
      <c r="I9" s="9">
        <v>114</v>
      </c>
    </row>
    <row r="10" spans="1:9" x14ac:dyDescent="0.25">
      <c r="A10" s="3">
        <v>2018</v>
      </c>
      <c r="B10" s="4" t="s">
        <v>18</v>
      </c>
      <c r="C10" s="3">
        <v>37</v>
      </c>
      <c r="D10" s="3">
        <v>279</v>
      </c>
      <c r="E10" s="3">
        <v>147</v>
      </c>
      <c r="F10" s="5">
        <f t="shared" si="2"/>
        <v>11.513513513513514</v>
      </c>
      <c r="G10" s="3">
        <v>523</v>
      </c>
      <c r="H10" s="5">
        <f t="shared" si="3"/>
        <v>0.81453154875717015</v>
      </c>
      <c r="I10" s="9">
        <v>111</v>
      </c>
    </row>
    <row r="11" spans="1:9" x14ac:dyDescent="0.25">
      <c r="A11" s="3">
        <v>2018</v>
      </c>
      <c r="B11" s="4" t="s">
        <v>19</v>
      </c>
      <c r="C11" s="3">
        <v>37</v>
      </c>
      <c r="D11" s="3">
        <v>261</v>
      </c>
      <c r="E11" s="3">
        <v>133</v>
      </c>
      <c r="F11" s="5">
        <f t="shared" si="2"/>
        <v>10.648648648648649</v>
      </c>
      <c r="G11" s="3">
        <v>476</v>
      </c>
      <c r="H11" s="5">
        <f t="shared" si="3"/>
        <v>0.82773109243697474</v>
      </c>
      <c r="I11" s="9">
        <v>92</v>
      </c>
    </row>
    <row r="12" spans="1:9" x14ac:dyDescent="0.25">
      <c r="A12" s="3">
        <v>2018</v>
      </c>
      <c r="B12" s="4" t="s">
        <v>20</v>
      </c>
      <c r="C12" s="3">
        <v>37</v>
      </c>
      <c r="D12" s="3">
        <v>297</v>
      </c>
      <c r="E12" s="3">
        <v>104</v>
      </c>
      <c r="F12" s="5">
        <f t="shared" si="2"/>
        <v>10.837837837837839</v>
      </c>
      <c r="G12" s="3">
        <v>341</v>
      </c>
      <c r="H12" s="5">
        <f t="shared" si="3"/>
        <v>1.1759530791788857</v>
      </c>
      <c r="I12" s="9">
        <v>94</v>
      </c>
    </row>
    <row r="13" spans="1:9" x14ac:dyDescent="0.25">
      <c r="A13" s="3">
        <v>2018</v>
      </c>
      <c r="B13" s="4" t="s">
        <v>21</v>
      </c>
      <c r="C13" s="3">
        <v>35</v>
      </c>
      <c r="D13" s="3">
        <v>281</v>
      </c>
      <c r="E13" s="3">
        <v>95</v>
      </c>
      <c r="F13" s="5">
        <f t="shared" si="2"/>
        <v>10.742857142857142</v>
      </c>
      <c r="G13" s="3">
        <v>544</v>
      </c>
      <c r="H13" s="5">
        <f t="shared" si="3"/>
        <v>0.69117647058823528</v>
      </c>
      <c r="I13" s="9">
        <v>105</v>
      </c>
    </row>
    <row r="14" spans="1:9" x14ac:dyDescent="0.25">
      <c r="A14" s="3">
        <v>2018</v>
      </c>
      <c r="B14" s="4" t="s">
        <v>22</v>
      </c>
      <c r="C14" s="3">
        <v>35</v>
      </c>
      <c r="D14" s="3">
        <v>226</v>
      </c>
      <c r="E14" s="3">
        <v>132</v>
      </c>
      <c r="F14" s="5">
        <f t="shared" si="2"/>
        <v>10.228571428571428</v>
      </c>
      <c r="G14" s="3">
        <v>352</v>
      </c>
      <c r="H14" s="5">
        <f t="shared" si="3"/>
        <v>1.0170454545454546</v>
      </c>
      <c r="I14" s="9">
        <v>83</v>
      </c>
    </row>
    <row r="15" spans="1:9" x14ac:dyDescent="0.25">
      <c r="A15" s="3">
        <v>2018</v>
      </c>
      <c r="B15" s="4" t="s">
        <v>23</v>
      </c>
      <c r="C15" s="3">
        <v>35</v>
      </c>
      <c r="D15" s="3">
        <v>237</v>
      </c>
      <c r="E15" s="3">
        <v>123</v>
      </c>
      <c r="F15" s="5">
        <f t="shared" si="2"/>
        <v>10.285714285714286</v>
      </c>
      <c r="G15" s="3">
        <v>405</v>
      </c>
      <c r="H15" s="5">
        <f t="shared" si="3"/>
        <v>0.88888888888888884</v>
      </c>
      <c r="I15" s="9">
        <v>79</v>
      </c>
    </row>
    <row r="16" spans="1:9" x14ac:dyDescent="0.25">
      <c r="A16" s="11" t="s">
        <v>6</v>
      </c>
      <c r="B16" s="11"/>
      <c r="C16" s="11"/>
      <c r="D16" s="11"/>
      <c r="E16" s="11"/>
      <c r="F16" s="11"/>
      <c r="G16" s="11"/>
      <c r="H16" s="11"/>
      <c r="I16" s="11"/>
    </row>
    <row r="17" spans="1:9" ht="51" customHeight="1" x14ac:dyDescent="0.25">
      <c r="A17" s="11" t="s">
        <v>13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2"/>
    </row>
  </sheetData>
  <sheetProtection selectLockedCells="1" selectUnlockedCells="1"/>
  <mergeCells count="3">
    <mergeCell ref="A2:I2"/>
    <mergeCell ref="A17:I17"/>
    <mergeCell ref="A16:I1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Karine Nascimento Silva Venancio</cp:lastModifiedBy>
  <cp:lastPrinted>2015-04-09T21:10:05Z</cp:lastPrinted>
  <dcterms:created xsi:type="dcterms:W3CDTF">2015-04-09T13:10:50Z</dcterms:created>
  <dcterms:modified xsi:type="dcterms:W3CDTF">2019-01-24T15:25:38Z</dcterms:modified>
</cp:coreProperties>
</file>